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Academia\Docencia\Repositorio\ICI\"/>
    </mc:Choice>
  </mc:AlternateContent>
  <xr:revisionPtr revIDLastSave="0" documentId="13_ncr:1_{913E39A8-12B4-44F2-9D1A-21862A29DC56}" xr6:coauthVersionLast="36" xr6:coauthVersionMax="46" xr10:uidLastSave="{00000000-0000-0000-0000-000000000000}"/>
  <bookViews>
    <workbookView xWindow="-120" yWindow="-120" windowWidth="25440" windowHeight="15390" activeTab="1" xr2:uid="{44C2EA68-03FF-4476-BA50-918078B425CD}"/>
  </bookViews>
  <sheets>
    <sheet name="ponderaciones iniciales" sheetId="1" r:id="rId1"/>
    <sheet name="pond.consenso manual" sheetId="3" r:id="rId2"/>
    <sheet name="equiponderaciones" sheetId="4" r:id="rId3"/>
    <sheet name="Equipond con 0" sheetId="5" r:id="rId4"/>
    <sheet name="Pond con 0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3" l="1"/>
  <c r="U6" i="3" s="1"/>
  <c r="J7" i="3"/>
  <c r="T3" i="3" s="1"/>
  <c r="I7" i="3"/>
  <c r="S5" i="3" s="1"/>
  <c r="H7" i="3"/>
  <c r="R2" i="3" s="1"/>
  <c r="G7" i="3"/>
  <c r="Q5" i="3" s="1"/>
  <c r="F7" i="3"/>
  <c r="P2" i="3" s="1"/>
  <c r="D7" i="3"/>
  <c r="N4" i="3" s="1"/>
  <c r="C7" i="3"/>
  <c r="M6" i="3" s="1"/>
  <c r="B7" i="3"/>
  <c r="P4" i="3" l="1"/>
  <c r="Q2" i="3"/>
  <c r="R5" i="3"/>
  <c r="S2" i="3"/>
  <c r="T5" i="3"/>
  <c r="T2" i="3"/>
  <c r="M3" i="3"/>
  <c r="T4" i="3"/>
  <c r="P6" i="3"/>
  <c r="P3" i="3"/>
  <c r="L5" i="3"/>
  <c r="Q6" i="3"/>
  <c r="Q3" i="3"/>
  <c r="M5" i="3"/>
  <c r="R6" i="3"/>
  <c r="Q4" i="3"/>
  <c r="U2" i="3"/>
  <c r="L3" i="3"/>
  <c r="L2" i="3"/>
  <c r="V2" i="3" s="1"/>
  <c r="R3" i="3"/>
  <c r="N5" i="3"/>
  <c r="S6" i="3"/>
  <c r="L6" i="3"/>
  <c r="S4" i="3"/>
  <c r="M2" i="3"/>
  <c r="S3" i="3"/>
  <c r="P5" i="3"/>
  <c r="T6" i="3"/>
  <c r="R4" i="3"/>
  <c r="N6" i="3"/>
  <c r="L4" i="3"/>
  <c r="V4" i="3" s="1"/>
  <c r="Y4" i="3" l="1"/>
  <c r="W4" i="3"/>
  <c r="X4" i="3"/>
  <c r="X2" i="3"/>
  <c r="Y2" i="3"/>
  <c r="W2" i="3"/>
  <c r="V6" i="3"/>
  <c r="V3" i="3"/>
  <c r="V5" i="3"/>
  <c r="Y5" i="3" l="1"/>
  <c r="W5" i="3"/>
  <c r="X5" i="3"/>
  <c r="X3" i="3"/>
  <c r="Y3" i="3"/>
  <c r="W3" i="3"/>
  <c r="Y6" i="3"/>
  <c r="W6" i="3"/>
  <c r="X6" i="3"/>
</calcChain>
</file>

<file path=xl/sharedStrings.xml><?xml version="1.0" encoding="utf-8"?>
<sst xmlns="http://schemas.openxmlformats.org/spreadsheetml/2006/main" count="95" uniqueCount="31">
  <si>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</si>
  <si>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</si>
  <si>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</si>
  <si>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</si>
  <si>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</si>
  <si>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</si>
  <si>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</si>
  <si>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</si>
  <si>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</si>
  <si>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</si>
  <si>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v1</t>
  </si>
  <si>
    <t>v2</t>
  </si>
  <si>
    <t>v3</t>
  </si>
  <si>
    <t>v4</t>
  </si>
  <si>
    <t>v5</t>
  </si>
  <si>
    <t>Variable</t>
  </si>
  <si>
    <t>Promedio</t>
  </si>
  <si>
    <t>e1est</t>
  </si>
  <si>
    <t>e2est</t>
  </si>
  <si>
    <t>e3est</t>
  </si>
  <si>
    <t>e4est</t>
  </si>
  <si>
    <t>e5est</t>
  </si>
  <si>
    <t>e6est</t>
  </si>
  <si>
    <t>e7est</t>
  </si>
  <si>
    <t>e8est</t>
  </si>
  <si>
    <t>e9est</t>
  </si>
  <si>
    <t>e10est</t>
  </si>
  <si>
    <t>pond. consenso</t>
  </si>
  <si>
    <t>pond. consenso escaladas min1</t>
  </si>
  <si>
    <t>pond. consenso escaladas max5</t>
  </si>
  <si>
    <t>pond. consenso escaladas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</si>
</sst>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EAAF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7" borderId="2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AAF1"/>
      <color rgb="FFFFCCCC"/>
      <color rgb="FFCCFFCC"/>
      <color rgb="FFFFFFCC"/>
      <color rgb="FFCC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91F3F-5A42-4A2E-B5DF-70ABC647E386}">
  <dimension ref="A1:K6"/>
  <sheetViews>
    <sheetView zoomScale="200" zoomScaleNormal="2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x14ac:dyDescent="0.25"/>
  <cols>
    <col min="2" max="10" width="3.140625" bestFit="1" customWidth="1"/>
    <col min="11" max="11" width="4.140625" bestFit="1" customWidth="1"/>
  </cols>
  <sheetData>
    <row r="1" spans="1:11" x14ac:dyDescent="0.25">
      <c r="A1" s="1" t="s">
        <v>15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25">
      <c r="A2" s="1" t="s">
        <v>10</v>
      </c>
      <c r="B2" s="1">
        <v>2</v>
      </c>
      <c r="C2" s="1">
        <v>3</v>
      </c>
      <c r="D2" s="2"/>
      <c r="E2" s="2"/>
      <c r="F2" s="1">
        <v>1</v>
      </c>
      <c r="G2" s="1">
        <v>1</v>
      </c>
      <c r="H2" s="1">
        <v>3</v>
      </c>
      <c r="I2" s="1">
        <v>4</v>
      </c>
      <c r="J2" s="1">
        <v>1</v>
      </c>
      <c r="K2" s="1">
        <v>1</v>
      </c>
    </row>
    <row r="3" spans="1:11" x14ac:dyDescent="0.25">
      <c r="A3" s="1" t="s">
        <v>11</v>
      </c>
      <c r="B3" s="1">
        <v>2</v>
      </c>
      <c r="C3" s="1">
        <v>5</v>
      </c>
      <c r="D3" s="2"/>
      <c r="E3" s="2"/>
      <c r="F3" s="1">
        <v>2</v>
      </c>
      <c r="G3" s="1">
        <v>1</v>
      </c>
      <c r="H3" s="1">
        <v>3</v>
      </c>
      <c r="I3" s="1">
        <v>4</v>
      </c>
      <c r="J3" s="1">
        <v>1</v>
      </c>
      <c r="K3" s="2"/>
    </row>
    <row r="4" spans="1:11" x14ac:dyDescent="0.25">
      <c r="A4" s="1" t="s">
        <v>12</v>
      </c>
      <c r="B4" s="1">
        <v>2</v>
      </c>
      <c r="C4" s="2"/>
      <c r="D4" s="1">
        <v>2</v>
      </c>
      <c r="E4" s="2"/>
      <c r="F4" s="1">
        <v>3</v>
      </c>
      <c r="G4" s="1">
        <v>3</v>
      </c>
      <c r="H4" s="1">
        <v>5</v>
      </c>
      <c r="I4" s="1">
        <v>5</v>
      </c>
      <c r="J4" s="1">
        <v>1</v>
      </c>
      <c r="K4" s="2"/>
    </row>
    <row r="5" spans="1:11" x14ac:dyDescent="0.25">
      <c r="A5" s="1" t="s">
        <v>13</v>
      </c>
      <c r="B5" s="1">
        <v>1</v>
      </c>
      <c r="C5" s="1">
        <v>1</v>
      </c>
      <c r="D5" s="1">
        <v>2</v>
      </c>
      <c r="E5" s="2"/>
      <c r="F5" s="1">
        <v>4</v>
      </c>
      <c r="G5" s="1">
        <v>3</v>
      </c>
      <c r="H5" s="1">
        <v>5</v>
      </c>
      <c r="I5" s="1">
        <v>5</v>
      </c>
      <c r="J5" s="1">
        <v>2</v>
      </c>
      <c r="K5" s="2"/>
    </row>
    <row r="6" spans="1:11" x14ac:dyDescent="0.25">
      <c r="A6" s="1" t="s">
        <v>14</v>
      </c>
      <c r="B6" s="1">
        <v>5</v>
      </c>
      <c r="C6" s="1">
        <v>1</v>
      </c>
      <c r="D6" s="1">
        <v>2</v>
      </c>
      <c r="E6" s="2"/>
      <c r="F6" s="1">
        <v>5</v>
      </c>
      <c r="G6" s="1">
        <v>3</v>
      </c>
      <c r="H6" s="1">
        <v>5</v>
      </c>
      <c r="I6" s="1">
        <v>5</v>
      </c>
      <c r="J6" s="1">
        <v>2</v>
      </c>
      <c r="K6" s="1">
        <v>2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F4D9D-74C6-473D-B814-6AEECB91595E}">
  <dimension ref="A1:Y7"/>
  <sheetViews>
    <sheetView tabSelected="1" zoomScale="160" zoomScaleNormal="1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5" x14ac:dyDescent="0.25"/>
  <cols>
    <col min="2" max="10" width="3.140625" style="12" bestFit="1" customWidth="1"/>
    <col min="11" max="11" width="4.140625" style="12" bestFit="1" customWidth="1"/>
    <col min="12" max="20" width="6" style="12" bestFit="1" customWidth="1"/>
    <col min="21" max="21" width="7" style="12" bestFit="1" customWidth="1"/>
    <col min="22" max="22" width="11.42578125" style="12"/>
    <col min="25" max="25" width="11.85546875" bestFit="1" customWidth="1"/>
  </cols>
  <sheetData>
    <row r="1" spans="1:25" ht="60" x14ac:dyDescent="0.25">
      <c r="A1" s="3" t="s">
        <v>15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6" t="s">
        <v>17</v>
      </c>
      <c r="M1" s="6" t="s">
        <v>18</v>
      </c>
      <c r="N1" s="6" t="s">
        <v>19</v>
      </c>
      <c r="O1" s="6" t="s">
        <v>20</v>
      </c>
      <c r="P1" s="6" t="s">
        <v>21</v>
      </c>
      <c r="Q1" s="6" t="s">
        <v>22</v>
      </c>
      <c r="R1" s="6" t="s">
        <v>23</v>
      </c>
      <c r="S1" s="6" t="s">
        <v>24</v>
      </c>
      <c r="T1" s="6" t="s">
        <v>25</v>
      </c>
      <c r="U1" s="6" t="s">
        <v>26</v>
      </c>
      <c r="V1" s="7" t="s">
        <v>27</v>
      </c>
      <c r="W1" s="8" t="s">
        <v>28</v>
      </c>
      <c r="X1" s="8" t="s">
        <v>29</v>
      </c>
      <c r="Y1" s="8" t="s">
        <v>30</v>
      </c>
    </row>
    <row r="2" spans="1:25" x14ac:dyDescent="0.25">
      <c r="A2" s="3" t="s">
        <v>10</v>
      </c>
      <c r="B2" s="5">
        <v>2</v>
      </c>
      <c r="C2" s="5">
        <v>3</v>
      </c>
      <c r="D2" s="5"/>
      <c r="E2" s="5"/>
      <c r="F2" s="5">
        <v>1</v>
      </c>
      <c r="G2" s="5">
        <v>1</v>
      </c>
      <c r="H2" s="5">
        <v>3</v>
      </c>
      <c r="I2" s="5">
        <v>4</v>
      </c>
      <c r="J2" s="5">
        <v>1</v>
      </c>
      <c r="K2" s="5">
        <v>1</v>
      </c>
      <c r="L2" s="6">
        <f>B2/B$7</f>
        <v>0.83333333333333337</v>
      </c>
      <c r="M2" s="6">
        <f>C2/C$7</f>
        <v>1.2</v>
      </c>
      <c r="N2" s="6"/>
      <c r="O2" s="6"/>
      <c r="P2" s="6">
        <f t="shared" ref="P2:U2" si="0">F2/F$7</f>
        <v>0.33333333333333331</v>
      </c>
      <c r="Q2" s="6">
        <f t="shared" si="0"/>
        <v>0.45454545454545453</v>
      </c>
      <c r="R2" s="6">
        <f t="shared" si="0"/>
        <v>0.7142857142857143</v>
      </c>
      <c r="S2" s="6">
        <f t="shared" si="0"/>
        <v>0.86956521739130443</v>
      </c>
      <c r="T2" s="6">
        <f t="shared" si="0"/>
        <v>0.7142857142857143</v>
      </c>
      <c r="U2" s="6">
        <f t="shared" si="0"/>
        <v>0.66666666666666663</v>
      </c>
      <c r="V2" s="9">
        <f>MEDIAN(L2:U2)</f>
        <v>0.7142857142857143</v>
      </c>
      <c r="W2" s="10">
        <f>V2/MIN(V$2:V$6)</f>
        <v>1</v>
      </c>
      <c r="X2" s="10">
        <f>5*V2/MAX(V$2:V$6)</f>
        <v>2.6785714285714288</v>
      </c>
      <c r="Y2" s="10">
        <f>100*V2/SUM(V$2:V$6)</f>
        <v>14.575411913814957</v>
      </c>
    </row>
    <row r="3" spans="1:25" x14ac:dyDescent="0.25">
      <c r="A3" s="3" t="s">
        <v>11</v>
      </c>
      <c r="B3" s="5">
        <v>2</v>
      </c>
      <c r="C3" s="5">
        <v>5</v>
      </c>
      <c r="D3" s="5"/>
      <c r="E3" s="5"/>
      <c r="F3" s="5">
        <v>2</v>
      </c>
      <c r="G3" s="5">
        <v>1</v>
      </c>
      <c r="H3" s="5">
        <v>3</v>
      </c>
      <c r="I3" s="5">
        <v>4</v>
      </c>
      <c r="J3" s="5">
        <v>1</v>
      </c>
      <c r="K3" s="5"/>
      <c r="L3" s="6">
        <f>B3/B$7</f>
        <v>0.83333333333333337</v>
      </c>
      <c r="M3" s="6">
        <f>C3/C$7</f>
        <v>2</v>
      </c>
      <c r="N3" s="6"/>
      <c r="O3" s="6"/>
      <c r="P3" s="6">
        <f t="shared" ref="P3:T6" si="1">F3/F$7</f>
        <v>0.66666666666666663</v>
      </c>
      <c r="Q3" s="6">
        <f t="shared" si="1"/>
        <v>0.45454545454545453</v>
      </c>
      <c r="R3" s="6">
        <f t="shared" si="1"/>
        <v>0.7142857142857143</v>
      </c>
      <c r="S3" s="6">
        <f t="shared" si="1"/>
        <v>0.86956521739130443</v>
      </c>
      <c r="T3" s="6">
        <f t="shared" si="1"/>
        <v>0.7142857142857143</v>
      </c>
      <c r="U3" s="6"/>
      <c r="V3" s="9">
        <f t="shared" ref="V3:V6" si="2">MEDIAN(L3:U3)</f>
        <v>0.7142857142857143</v>
      </c>
      <c r="W3" s="10">
        <f t="shared" ref="W3:W6" si="3">V3/MIN(V$2:V$6)</f>
        <v>1</v>
      </c>
      <c r="X3" s="10">
        <f t="shared" ref="X3:X6" si="4">5*V3/MAX(V$2:V$6)</f>
        <v>2.6785714285714288</v>
      </c>
      <c r="Y3" s="10">
        <f t="shared" ref="Y3:Y6" si="5">100*V3/SUM(V$2:V$6)</f>
        <v>14.575411913814957</v>
      </c>
    </row>
    <row r="4" spans="1:25" x14ac:dyDescent="0.25">
      <c r="A4" s="3" t="s">
        <v>12</v>
      </c>
      <c r="B4" s="5">
        <v>2</v>
      </c>
      <c r="C4" s="5"/>
      <c r="D4" s="5">
        <v>2</v>
      </c>
      <c r="E4" s="5"/>
      <c r="F4" s="5">
        <v>3</v>
      </c>
      <c r="G4" s="5">
        <v>3</v>
      </c>
      <c r="H4" s="5">
        <v>5</v>
      </c>
      <c r="I4" s="5">
        <v>5</v>
      </c>
      <c r="J4" s="5">
        <v>1</v>
      </c>
      <c r="K4" s="5"/>
      <c r="L4" s="6">
        <f>B4/B$7</f>
        <v>0.83333333333333337</v>
      </c>
      <c r="M4" s="6"/>
      <c r="N4" s="6">
        <f t="shared" ref="N4:N6" si="6">D4/D$7</f>
        <v>1</v>
      </c>
      <c r="O4" s="6"/>
      <c r="P4" s="6">
        <f t="shared" si="1"/>
        <v>1</v>
      </c>
      <c r="Q4" s="6">
        <f t="shared" si="1"/>
        <v>1.3636363636363635</v>
      </c>
      <c r="R4" s="6">
        <f t="shared" si="1"/>
        <v>1.1904761904761905</v>
      </c>
      <c r="S4" s="6">
        <f t="shared" si="1"/>
        <v>1.0869565217391306</v>
      </c>
      <c r="T4" s="6">
        <f t="shared" si="1"/>
        <v>0.7142857142857143</v>
      </c>
      <c r="U4" s="6"/>
      <c r="V4" s="9">
        <f t="shared" si="2"/>
        <v>1</v>
      </c>
      <c r="W4" s="10">
        <f t="shared" si="3"/>
        <v>1.4</v>
      </c>
      <c r="X4" s="10">
        <f t="shared" si="4"/>
        <v>3.75</v>
      </c>
      <c r="Y4" s="10">
        <f t="shared" si="5"/>
        <v>20.405576679340939</v>
      </c>
    </row>
    <row r="5" spans="1:25" x14ac:dyDescent="0.25">
      <c r="A5" s="3" t="s">
        <v>13</v>
      </c>
      <c r="B5" s="5">
        <v>1</v>
      </c>
      <c r="C5" s="5">
        <v>1</v>
      </c>
      <c r="D5" s="5">
        <v>2</v>
      </c>
      <c r="E5" s="5"/>
      <c r="F5" s="5">
        <v>4</v>
      </c>
      <c r="G5" s="5">
        <v>3</v>
      </c>
      <c r="H5" s="5">
        <v>5</v>
      </c>
      <c r="I5" s="5">
        <v>5</v>
      </c>
      <c r="J5" s="5">
        <v>2</v>
      </c>
      <c r="K5" s="5"/>
      <c r="L5" s="6">
        <f>B5/B$7</f>
        <v>0.41666666666666669</v>
      </c>
      <c r="M5" s="6">
        <f>C5/C$7</f>
        <v>0.4</v>
      </c>
      <c r="N5" s="6">
        <f t="shared" si="6"/>
        <v>1</v>
      </c>
      <c r="O5" s="6"/>
      <c r="P5" s="6">
        <f t="shared" si="1"/>
        <v>1.3333333333333333</v>
      </c>
      <c r="Q5" s="6">
        <f t="shared" si="1"/>
        <v>1.3636363636363635</v>
      </c>
      <c r="R5" s="6">
        <f t="shared" si="1"/>
        <v>1.1904761904761905</v>
      </c>
      <c r="S5" s="6">
        <f t="shared" si="1"/>
        <v>1.0869565217391306</v>
      </c>
      <c r="T5" s="6">
        <f t="shared" si="1"/>
        <v>1.4285714285714286</v>
      </c>
      <c r="U5" s="6"/>
      <c r="V5" s="9">
        <f t="shared" si="2"/>
        <v>1.1387163561076605</v>
      </c>
      <c r="W5" s="10">
        <f t="shared" si="3"/>
        <v>1.5942028985507246</v>
      </c>
      <c r="X5" s="10">
        <f t="shared" si="4"/>
        <v>4.2701863354037268</v>
      </c>
      <c r="Y5" s="10">
        <f t="shared" si="5"/>
        <v>23.236163920574569</v>
      </c>
    </row>
    <row r="6" spans="1:25" x14ac:dyDescent="0.25">
      <c r="A6" s="3" t="s">
        <v>14</v>
      </c>
      <c r="B6" s="5">
        <v>5</v>
      </c>
      <c r="C6" s="5">
        <v>1</v>
      </c>
      <c r="D6" s="5">
        <v>2</v>
      </c>
      <c r="E6" s="5"/>
      <c r="F6" s="5">
        <v>5</v>
      </c>
      <c r="G6" s="5">
        <v>3</v>
      </c>
      <c r="H6" s="5">
        <v>5</v>
      </c>
      <c r="I6" s="5">
        <v>5</v>
      </c>
      <c r="J6" s="5">
        <v>2</v>
      </c>
      <c r="K6" s="5">
        <v>2</v>
      </c>
      <c r="L6" s="6">
        <f>B6/B$7</f>
        <v>2.0833333333333335</v>
      </c>
      <c r="M6" s="6">
        <f>C6/C$7</f>
        <v>0.4</v>
      </c>
      <c r="N6" s="6">
        <f t="shared" si="6"/>
        <v>1</v>
      </c>
      <c r="O6" s="6"/>
      <c r="P6" s="6">
        <f t="shared" si="1"/>
        <v>1.6666666666666667</v>
      </c>
      <c r="Q6" s="6">
        <f t="shared" si="1"/>
        <v>1.3636363636363635</v>
      </c>
      <c r="R6" s="6">
        <f t="shared" si="1"/>
        <v>1.1904761904761905</v>
      </c>
      <c r="S6" s="6">
        <f t="shared" si="1"/>
        <v>1.0869565217391306</v>
      </c>
      <c r="T6" s="6">
        <f t="shared" si="1"/>
        <v>1.4285714285714286</v>
      </c>
      <c r="U6" s="6">
        <f>K6/K$7</f>
        <v>1.3333333333333333</v>
      </c>
      <c r="V6" s="9">
        <f t="shared" si="2"/>
        <v>1.3333333333333333</v>
      </c>
      <c r="W6" s="10">
        <f t="shared" si="3"/>
        <v>1.8666666666666665</v>
      </c>
      <c r="X6" s="10">
        <f t="shared" si="4"/>
        <v>5</v>
      </c>
      <c r="Y6" s="10">
        <f t="shared" si="5"/>
        <v>27.207435572454582</v>
      </c>
    </row>
    <row r="7" spans="1:25" x14ac:dyDescent="0.25">
      <c r="A7" s="4" t="s">
        <v>16</v>
      </c>
      <c r="B7" s="11">
        <f>AVERAGE(B2:B6)</f>
        <v>2.4</v>
      </c>
      <c r="C7" s="11">
        <f>AVERAGE(C2:C6)</f>
        <v>2.5</v>
      </c>
      <c r="D7" s="11">
        <f>AVERAGE(D2:D6)</f>
        <v>2</v>
      </c>
      <c r="E7" s="11"/>
      <c r="F7" s="11">
        <f t="shared" ref="F7:K7" si="7">AVERAGE(F2:F6)</f>
        <v>3</v>
      </c>
      <c r="G7" s="11">
        <f t="shared" si="7"/>
        <v>2.2000000000000002</v>
      </c>
      <c r="H7" s="11">
        <f t="shared" si="7"/>
        <v>4.2</v>
      </c>
      <c r="I7" s="11">
        <f t="shared" si="7"/>
        <v>4.5999999999999996</v>
      </c>
      <c r="J7" s="11">
        <f t="shared" si="7"/>
        <v>1.4</v>
      </c>
      <c r="K7" s="11">
        <f t="shared" si="7"/>
        <v>1.5</v>
      </c>
      <c r="W7" s="12"/>
      <c r="X7" s="12"/>
      <c r="Y7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CA843-F7AA-4CF9-A5F0-85AD6F92AF01}">
  <dimension ref="A1:K6"/>
  <sheetViews>
    <sheetView zoomScale="190" zoomScaleNormal="190" workbookViewId="0"/>
  </sheetViews>
  <sheetFormatPr baseColWidth="10" defaultRowHeight="15" x14ac:dyDescent="0.25"/>
  <cols>
    <col min="2" max="11" width="5.7109375" customWidth="1"/>
  </cols>
  <sheetData>
    <row r="1" spans="1:11" x14ac:dyDescent="0.25">
      <c r="A1" s="1" t="s">
        <v>15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25">
      <c r="A2" s="1" t="s">
        <v>10</v>
      </c>
      <c r="B2" s="1">
        <v>2</v>
      </c>
      <c r="C2" s="1">
        <v>1</v>
      </c>
      <c r="D2" s="2"/>
      <c r="E2" s="2"/>
      <c r="F2" s="1">
        <v>3.5</v>
      </c>
      <c r="G2" s="1">
        <v>2.2999999999999998</v>
      </c>
      <c r="H2" s="1">
        <v>4.4000000000000004</v>
      </c>
      <c r="I2" s="1">
        <v>5</v>
      </c>
      <c r="J2" s="1">
        <v>1</v>
      </c>
      <c r="K2" s="1">
        <v>2</v>
      </c>
    </row>
    <row r="3" spans="1:11" x14ac:dyDescent="0.25">
      <c r="A3" s="1" t="s">
        <v>11</v>
      </c>
      <c r="B3" s="1">
        <v>2</v>
      </c>
      <c r="C3" s="1">
        <v>1</v>
      </c>
      <c r="D3" s="2"/>
      <c r="E3" s="2"/>
      <c r="F3" s="1">
        <v>3.5</v>
      </c>
      <c r="G3" s="1">
        <v>2.2999999999999998</v>
      </c>
      <c r="H3" s="1">
        <v>4.4000000000000004</v>
      </c>
      <c r="I3" s="1">
        <v>5</v>
      </c>
      <c r="J3" s="1">
        <v>1</v>
      </c>
      <c r="K3" s="2"/>
    </row>
    <row r="4" spans="1:11" x14ac:dyDescent="0.25">
      <c r="A4" s="1" t="s">
        <v>12</v>
      </c>
      <c r="B4" s="1">
        <v>2</v>
      </c>
      <c r="C4" s="1"/>
      <c r="D4" s="1">
        <v>5</v>
      </c>
      <c r="E4" s="2"/>
      <c r="F4" s="1">
        <v>3.5</v>
      </c>
      <c r="G4" s="1">
        <v>2.2999999999999998</v>
      </c>
      <c r="H4" s="1">
        <v>4.4000000000000004</v>
      </c>
      <c r="I4" s="1">
        <v>5</v>
      </c>
      <c r="J4" s="1">
        <v>1</v>
      </c>
      <c r="K4" s="2"/>
    </row>
    <row r="5" spans="1:11" x14ac:dyDescent="0.25">
      <c r="A5" s="1" t="s">
        <v>13</v>
      </c>
      <c r="B5" s="1">
        <v>2</v>
      </c>
      <c r="C5" s="1">
        <v>1</v>
      </c>
      <c r="D5" s="1">
        <v>5</v>
      </c>
      <c r="E5" s="2"/>
      <c r="F5" s="1">
        <v>3.5</v>
      </c>
      <c r="G5" s="1">
        <v>2.2999999999999998</v>
      </c>
      <c r="H5" s="1">
        <v>4.4000000000000004</v>
      </c>
      <c r="I5" s="1">
        <v>5</v>
      </c>
      <c r="J5" s="1">
        <v>1</v>
      </c>
      <c r="K5" s="2"/>
    </row>
    <row r="6" spans="1:11" x14ac:dyDescent="0.25">
      <c r="A6" s="1" t="s">
        <v>14</v>
      </c>
      <c r="B6" s="1">
        <v>2</v>
      </c>
      <c r="C6" s="1">
        <v>1</v>
      </c>
      <c r="D6" s="1">
        <v>5</v>
      </c>
      <c r="E6" s="2"/>
      <c r="F6" s="1">
        <v>3.5</v>
      </c>
      <c r="G6" s="1">
        <v>2.2999999999999998</v>
      </c>
      <c r="H6" s="1">
        <v>4.4000000000000004</v>
      </c>
      <c r="I6" s="1">
        <v>5</v>
      </c>
      <c r="J6" s="1">
        <v>1</v>
      </c>
      <c r="K6" s="1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55448-55BC-49EE-AB74-3320E18DC2C5}">
  <dimension ref="A1:K6"/>
  <sheetViews>
    <sheetView zoomScale="160" zoomScaleNormal="160" workbookViewId="0"/>
  </sheetViews>
  <sheetFormatPr baseColWidth="10" defaultRowHeight="15" x14ac:dyDescent="0.25"/>
  <cols>
    <col min="2" max="11" width="5.7109375" customWidth="1"/>
  </cols>
  <sheetData>
    <row r="1" spans="1:11" x14ac:dyDescent="0.25">
      <c r="A1" s="1" t="s">
        <v>15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25">
      <c r="A2" s="1" t="s">
        <v>10</v>
      </c>
      <c r="B2" s="1">
        <v>0</v>
      </c>
      <c r="C2" s="1">
        <v>0</v>
      </c>
      <c r="D2" s="2"/>
      <c r="E2" s="2"/>
      <c r="F2" s="1">
        <v>0</v>
      </c>
      <c r="G2" s="1">
        <v>0</v>
      </c>
      <c r="H2" s="1">
        <v>0</v>
      </c>
      <c r="I2" s="1">
        <v>0</v>
      </c>
      <c r="J2" s="1">
        <v>1</v>
      </c>
      <c r="K2" s="1">
        <v>2</v>
      </c>
    </row>
    <row r="3" spans="1:11" x14ac:dyDescent="0.25">
      <c r="A3" s="1" t="s">
        <v>11</v>
      </c>
      <c r="B3" s="1">
        <v>2</v>
      </c>
      <c r="C3" s="1">
        <v>1</v>
      </c>
      <c r="D3" s="2"/>
      <c r="E3" s="2"/>
      <c r="F3" s="1">
        <v>3.5</v>
      </c>
      <c r="G3" s="1">
        <v>2.2999999999999998</v>
      </c>
      <c r="H3" s="1">
        <v>4.4000000000000004</v>
      </c>
      <c r="I3" s="1">
        <v>5</v>
      </c>
      <c r="J3" s="1">
        <v>1</v>
      </c>
      <c r="K3" s="2"/>
    </row>
    <row r="4" spans="1:11" x14ac:dyDescent="0.25">
      <c r="A4" s="1" t="s">
        <v>12</v>
      </c>
      <c r="B4" s="1">
        <v>2</v>
      </c>
      <c r="C4" s="1"/>
      <c r="D4" s="1">
        <v>5</v>
      </c>
      <c r="E4" s="2"/>
      <c r="F4" s="1">
        <v>3.5</v>
      </c>
      <c r="G4" s="1">
        <v>2.2999999999999998</v>
      </c>
      <c r="H4" s="1">
        <v>4.4000000000000004</v>
      </c>
      <c r="I4" s="1">
        <v>5</v>
      </c>
      <c r="J4" s="1">
        <v>1</v>
      </c>
      <c r="K4" s="2"/>
    </row>
    <row r="5" spans="1:11" x14ac:dyDescent="0.25">
      <c r="A5" s="1" t="s">
        <v>13</v>
      </c>
      <c r="B5" s="1">
        <v>2</v>
      </c>
      <c r="C5" s="1">
        <v>1</v>
      </c>
      <c r="D5" s="1">
        <v>5</v>
      </c>
      <c r="E5" s="2"/>
      <c r="F5" s="1">
        <v>3.5</v>
      </c>
      <c r="G5" s="1">
        <v>2.2999999999999998</v>
      </c>
      <c r="H5" s="1">
        <v>4.4000000000000004</v>
      </c>
      <c r="I5" s="1">
        <v>5</v>
      </c>
      <c r="J5" s="1">
        <v>1</v>
      </c>
      <c r="K5" s="2"/>
    </row>
    <row r="6" spans="1:11" x14ac:dyDescent="0.25">
      <c r="A6" s="1" t="s">
        <v>14</v>
      </c>
      <c r="B6" s="1">
        <v>2</v>
      </c>
      <c r="C6" s="1">
        <v>1</v>
      </c>
      <c r="D6" s="1">
        <v>5</v>
      </c>
      <c r="E6" s="2"/>
      <c r="F6" s="1">
        <v>3.5</v>
      </c>
      <c r="G6" s="1">
        <v>2.2999999999999998</v>
      </c>
      <c r="H6" s="1">
        <v>4.4000000000000004</v>
      </c>
      <c r="I6" s="1">
        <v>5</v>
      </c>
      <c r="J6" s="1">
        <v>1</v>
      </c>
      <c r="K6" s="1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9BEFB-926E-440D-B29A-2BE5D10798DB}">
  <dimension ref="A1:K6"/>
  <sheetViews>
    <sheetView zoomScale="190" zoomScaleNormal="190" workbookViewId="0"/>
  </sheetViews>
  <sheetFormatPr baseColWidth="10" defaultRowHeight="15" x14ac:dyDescent="0.25"/>
  <cols>
    <col min="2" max="10" width="3.140625" bestFit="1" customWidth="1"/>
    <col min="11" max="11" width="4.140625" bestFit="1" customWidth="1"/>
  </cols>
  <sheetData>
    <row r="1" spans="1:11" x14ac:dyDescent="0.25">
      <c r="A1" s="1" t="s">
        <v>15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25">
      <c r="A2" s="1" t="s">
        <v>10</v>
      </c>
      <c r="B2" s="1">
        <v>2</v>
      </c>
      <c r="C2" s="1">
        <v>3</v>
      </c>
      <c r="D2" s="2"/>
      <c r="E2" s="2"/>
      <c r="F2" s="1">
        <v>1</v>
      </c>
      <c r="G2" s="1">
        <v>1</v>
      </c>
      <c r="H2" s="1">
        <v>3</v>
      </c>
      <c r="I2" s="1">
        <v>4</v>
      </c>
      <c r="J2" s="1">
        <v>1</v>
      </c>
      <c r="K2" s="1">
        <v>1</v>
      </c>
    </row>
    <row r="3" spans="1:11" x14ac:dyDescent="0.25">
      <c r="A3" s="1" t="s">
        <v>11</v>
      </c>
      <c r="B3" s="1">
        <v>2</v>
      </c>
      <c r="C3" s="1">
        <v>5</v>
      </c>
      <c r="D3" s="2"/>
      <c r="E3" s="2"/>
      <c r="F3" s="1">
        <v>2</v>
      </c>
      <c r="G3" s="1">
        <v>1</v>
      </c>
      <c r="H3" s="1">
        <v>3</v>
      </c>
      <c r="I3" s="1">
        <v>4</v>
      </c>
      <c r="J3" s="1">
        <v>1</v>
      </c>
      <c r="K3" s="2"/>
    </row>
    <row r="4" spans="1:11" x14ac:dyDescent="0.25">
      <c r="A4" s="1" t="s">
        <v>12</v>
      </c>
      <c r="B4" s="1">
        <v>0</v>
      </c>
      <c r="C4" s="1"/>
      <c r="D4" s="1">
        <v>0</v>
      </c>
      <c r="E4" s="2"/>
      <c r="F4" s="1">
        <v>0</v>
      </c>
      <c r="G4" s="1">
        <v>0</v>
      </c>
      <c r="H4" s="1">
        <v>0</v>
      </c>
      <c r="I4" s="1">
        <v>0</v>
      </c>
      <c r="J4" s="1">
        <v>0</v>
      </c>
      <c r="K4" s="2"/>
    </row>
    <row r="5" spans="1:11" x14ac:dyDescent="0.25">
      <c r="A5" s="1" t="s">
        <v>13</v>
      </c>
      <c r="B5" s="1">
        <v>1</v>
      </c>
      <c r="C5" s="1">
        <v>1</v>
      </c>
      <c r="D5" s="1">
        <v>2</v>
      </c>
      <c r="E5" s="2"/>
      <c r="F5" s="1">
        <v>4</v>
      </c>
      <c r="G5" s="1">
        <v>3</v>
      </c>
      <c r="H5" s="1">
        <v>5</v>
      </c>
      <c r="I5" s="1">
        <v>5</v>
      </c>
      <c r="J5" s="1">
        <v>2</v>
      </c>
      <c r="K5" s="2"/>
    </row>
    <row r="6" spans="1:11" x14ac:dyDescent="0.25">
      <c r="A6" s="1" t="s">
        <v>14</v>
      </c>
      <c r="B6" s="1">
        <v>5</v>
      </c>
      <c r="C6" s="1">
        <v>1</v>
      </c>
      <c r="D6" s="1">
        <v>2</v>
      </c>
      <c r="E6" s="2"/>
      <c r="F6" s="1">
        <v>5</v>
      </c>
      <c r="G6" s="1">
        <v>3</v>
      </c>
      <c r="H6" s="1">
        <v>5</v>
      </c>
      <c r="I6" s="1">
        <v>5</v>
      </c>
      <c r="J6" s="1">
        <v>2</v>
      </c>
      <c r="K6" s="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ponderaciones iniciales</vt:lpstr>
      <vt:lpstr>pond.consenso manual</vt:lpstr>
      <vt:lpstr>equiponderaciones</vt:lpstr>
      <vt:lpstr>Equipond con 0</vt:lpstr>
      <vt:lpstr>Pond con 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</dc:creator>
  <cp:lastModifiedBy>Guillermo Correa</cp:lastModifiedBy>
  <dcterms:created xsi:type="dcterms:W3CDTF">2021-04-24T23:45:18Z</dcterms:created>
  <dcterms:modified xsi:type="dcterms:W3CDTF">2023-01-13T13:49:26Z</dcterms:modified>
</cp:coreProperties>
</file>